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570" windowHeight="10185"/>
  </bookViews>
  <sheets>
    <sheet name="갑지" sheetId="1" r:id="rId1"/>
    <sheet name="을지" sheetId="4" r:id="rId2"/>
    <sheet name="작성방법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L21" i="4"/>
  <c r="M21" s="1"/>
  <c r="L20"/>
  <c r="M20" s="1"/>
  <c r="L19"/>
  <c r="M19" s="1"/>
  <c r="L18"/>
  <c r="M18" s="1"/>
  <c r="L17"/>
  <c r="M17" s="1"/>
  <c r="L16"/>
  <c r="M16" s="1"/>
  <c r="L15"/>
  <c r="M15" s="1"/>
  <c r="L28"/>
  <c r="M28" s="1"/>
  <c r="L27"/>
  <c r="M27" s="1"/>
  <c r="L26"/>
  <c r="M26" s="1"/>
  <c r="L25"/>
  <c r="M25" s="1"/>
  <c r="L24"/>
  <c r="M24" s="1"/>
  <c r="L23"/>
  <c r="M23" s="1"/>
  <c r="M22"/>
  <c r="L22"/>
  <c r="L14"/>
  <c r="M14" s="1"/>
  <c r="L13"/>
  <c r="M13" s="1"/>
  <c r="L12"/>
  <c r="M12" s="1"/>
  <c r="L11"/>
  <c r="M11" s="1"/>
  <c r="L10"/>
  <c r="M10" s="1"/>
  <c r="L9"/>
  <c r="M9" s="1"/>
  <c r="L8"/>
  <c r="M8" s="1"/>
  <c r="L7"/>
  <c r="L6"/>
  <c r="M6" s="1"/>
  <c r="N23" i="1"/>
  <c r="L15"/>
  <c r="M15" s="1"/>
  <c r="L16"/>
  <c r="M16" s="1"/>
  <c r="L17"/>
  <c r="L18"/>
  <c r="M18" s="1"/>
  <c r="L19"/>
  <c r="M19" s="1"/>
  <c r="L20"/>
  <c r="L14"/>
  <c r="M14" s="1"/>
  <c r="M17"/>
  <c r="M20"/>
  <c r="M7" i="4" l="1"/>
</calcChain>
</file>

<file path=xl/sharedStrings.xml><?xml version="1.0" encoding="utf-8"?>
<sst xmlns="http://schemas.openxmlformats.org/spreadsheetml/2006/main" count="106" uniqueCount="89">
  <si>
    <t>사용자</t>
    <phoneticPr fontId="2" type="noConversion"/>
  </si>
  <si>
    <t>출발</t>
    <phoneticPr fontId="2" type="noConversion"/>
  </si>
  <si>
    <t>도착</t>
    <phoneticPr fontId="2" type="noConversion"/>
  </si>
  <si>
    <t>⑫출발지</t>
    <phoneticPr fontId="2" type="noConversion"/>
  </si>
  <si>
    <t>⑭도착지</t>
    <phoneticPr fontId="2" type="noConversion"/>
  </si>
  <si>
    <t>⑮도착시누적거리(km)</t>
    <phoneticPr fontId="2" type="noConversion"/>
  </si>
  <si>
    <t>운행내역</t>
    <phoneticPr fontId="2" type="noConversion"/>
  </si>
  <si>
    <t>2. 업무용 사용비율 계산</t>
    <phoneticPr fontId="2" type="noConversion"/>
  </si>
  <si>
    <t>⑬출발시누적거리(km)</t>
    <phoneticPr fontId="2" type="noConversion"/>
  </si>
  <si>
    <t>【업무용승용차 운행기록부에 관한 별지 서식】 〈2016. 4. 1. 제정〉</t>
    <phoneticPr fontId="2" type="noConversion"/>
  </si>
  <si>
    <t>2016. 01. 01
~
2016. 12. 31.</t>
    <phoneticPr fontId="2" type="noConversion"/>
  </si>
  <si>
    <t>사업자등록번호</t>
    <phoneticPr fontId="2" type="noConversion"/>
  </si>
  <si>
    <t>법      인      명</t>
    <phoneticPr fontId="2" type="noConversion"/>
  </si>
  <si>
    <t>1. 기본정보</t>
    <phoneticPr fontId="2" type="noConversion"/>
  </si>
  <si>
    <t>④ 근무지</t>
    <phoneticPr fontId="2" type="noConversion"/>
  </si>
  <si>
    <t>업무용승용차 운행기록부</t>
    <phoneticPr fontId="2" type="noConversion"/>
  </si>
  <si>
    <t>영업팀</t>
    <phoneticPr fontId="2" type="noConversion"/>
  </si>
  <si>
    <t>팀장</t>
    <phoneticPr fontId="2" type="noConversion"/>
  </si>
  <si>
    <t>김국세</t>
    <phoneticPr fontId="2" type="noConversion"/>
  </si>
  <si>
    <t>거래처방문</t>
    <phoneticPr fontId="2" type="noConversion"/>
  </si>
  <si>
    <t>서울 수송동</t>
    <phoneticPr fontId="2" type="noConversion"/>
  </si>
  <si>
    <t>서울 역삼동</t>
    <phoneticPr fontId="2" type="noConversion"/>
  </si>
  <si>
    <t>사   업  연   도</t>
    <phoneticPr fontId="2" type="noConversion"/>
  </si>
  <si>
    <t>⑥
일련번호</t>
    <phoneticPr fontId="2" type="noConversion"/>
  </si>
  <si>
    <t>⑦
부서</t>
    <phoneticPr fontId="2" type="noConversion"/>
  </si>
  <si>
    <t>⑧
직책</t>
    <phoneticPr fontId="2" type="noConversion"/>
  </si>
  <si>
    <t>⑨
성명</t>
    <phoneticPr fontId="2" type="noConversion"/>
  </si>
  <si>
    <t>⑩
사용목적</t>
    <phoneticPr fontId="2" type="noConversion"/>
  </si>
  <si>
    <t>⑪
사용일자
(요일)</t>
    <phoneticPr fontId="2" type="noConversion"/>
  </si>
  <si>
    <t>(18)
비고</t>
    <phoneticPr fontId="2" type="noConversion"/>
  </si>
  <si>
    <t>(17)
주행거리(⑮-⑬)</t>
    <phoneticPr fontId="2" type="noConversion"/>
  </si>
  <si>
    <t>(16)
주행거리(⑮-⑬)</t>
    <phoneticPr fontId="2" type="noConversion"/>
  </si>
  <si>
    <t>(19)
총주행거리(km)</t>
    <phoneticPr fontId="2" type="noConversion"/>
  </si>
  <si>
    <t>(20)업무용주행거리누계(km)</t>
    <phoneticPr fontId="2" type="noConversion"/>
  </si>
  <si>
    <t>(21)
업무용사용비율
((20)/(19))</t>
    <phoneticPr fontId="2" type="noConversion"/>
  </si>
  <si>
    <t>(금)</t>
    <phoneticPr fontId="2" type="noConversion"/>
  </si>
  <si>
    <t>31서 1234</t>
    <phoneticPr fontId="2" type="noConversion"/>
  </si>
  <si>
    <t>벤츠500S</t>
    <phoneticPr fontId="2" type="noConversion"/>
  </si>
  <si>
    <t>서울 강서구 화곡동</t>
    <phoneticPr fontId="2" type="noConversion"/>
  </si>
  <si>
    <t>서울 강남구 도곡동</t>
    <phoneticPr fontId="2" type="noConversion"/>
  </si>
  <si>
    <t>112-81-15243</t>
    <phoneticPr fontId="2" type="noConversion"/>
  </si>
  <si>
    <t>㈜우리나라</t>
    <phoneticPr fontId="2" type="noConversion"/>
  </si>
  <si>
    <t>(뒤쪽)</t>
    <phoneticPr fontId="2" type="noConversion"/>
  </si>
  <si>
    <t>작성방법</t>
    <phoneticPr fontId="2" type="noConversion"/>
  </si>
  <si>
    <t>구  분</t>
    <phoneticPr fontId="2" type="noConversion"/>
  </si>
  <si>
    <t>업무용</t>
    <phoneticPr fontId="2" type="noConversion"/>
  </si>
  <si>
    <t>비업무용</t>
    <phoneticPr fontId="2" type="noConversion"/>
  </si>
  <si>
    <t>사용목적 유형</t>
    <phoneticPr fontId="2" type="noConversion"/>
  </si>
  <si>
    <t>코  드</t>
    <phoneticPr fontId="2" type="noConversion"/>
  </si>
  <si>
    <t>제조.판매시설 등 해당법인의 사업장 방문</t>
    <phoneticPr fontId="2" type="noConversion"/>
  </si>
  <si>
    <t>거래처.대리점 방문</t>
    <phoneticPr fontId="2" type="noConversion"/>
  </si>
  <si>
    <t>회의 참석</t>
    <phoneticPr fontId="2" type="noConversion"/>
  </si>
  <si>
    <t>판촉 활동</t>
    <phoneticPr fontId="2" type="noConversion"/>
  </si>
  <si>
    <t>출.퇴금</t>
    <phoneticPr fontId="2" type="noConversion"/>
  </si>
  <si>
    <t>교육.훈련등 기타 위에서 정하지않은 업무 사용 목적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</si>
  <si>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</si>
  <si>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</si>
  <si>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</si>
  <si>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</si>
  <si>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</si>
  <si>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</si>
  <si>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</si>
  <si>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① 차종</t>
    <phoneticPr fontId="2" type="noConversion"/>
  </si>
  <si>
    <t>② 자동차등록번호</t>
    <phoneticPr fontId="2" type="noConversion"/>
  </si>
  <si>
    <t>② 업무용승용차의 자동차등록번호을 적습니다.</t>
    <phoneticPr fontId="2" type="noConversion"/>
  </si>
  <si>
    <t>① 업무용승용차의 차종을 적습니다.</t>
    <phoneticPr fontId="2" type="noConversion"/>
  </si>
  <si>
    <t>③ 자택</t>
    <phoneticPr fontId="2" type="noConversion"/>
  </si>
  <si>
    <t>⑤ 출퇴근거리(km)</t>
    <phoneticPr fontId="2" type="noConversion"/>
  </si>
  <si>
    <r>
      <t xml:space="preserve">③~⑤ </t>
    </r>
    <r>
      <rPr>
        <sz val="10"/>
        <color theme="1"/>
        <rFont val="맑은 고딕"/>
        <family val="3"/>
        <charset val="129"/>
        <scheme val="minor"/>
      </rPr>
      <t>사용자의 자택, 근무지, 출퇴근거리(자택과 근무지와의 거리)를 적습니다. 출퇴근에 사용하지 않은 차량이거나 공용차량의 경우는 적지 않습니다.</t>
    </r>
    <phoneticPr fontId="2" type="noConversion"/>
  </si>
  <si>
    <t>⑥
일련번호</t>
    <phoneticPr fontId="2" type="noConversion"/>
  </si>
  <si>
    <t>⑥ 일련번호를 적습니다.</t>
    <phoneticPr fontId="2" type="noConversion"/>
  </si>
  <si>
    <t>⑨
성명</t>
    <phoneticPr fontId="2" type="noConversion"/>
  </si>
  <si>
    <t>⑦~⑨ 사용자(운전자가 아닌 차량이용자)의 부서, 직책, 성명을 적습니다.</t>
    <phoneticPr fontId="2" type="noConversion"/>
  </si>
  <si>
    <t>⑩
사용목적</t>
    <phoneticPr fontId="2" type="noConversion"/>
  </si>
  <si>
    <t>⑩ 사용목적에 대한 유형 및 코드는 다음구분에 따라 적습니다.</t>
    <phoneticPr fontId="2" type="noConversion"/>
  </si>
  <si>
    <t>⑪
사용일자
(요일)</t>
    <phoneticPr fontId="2" type="noConversion"/>
  </si>
  <si>
    <t>⑪ 사용일자를 적습니다.</t>
    <phoneticPr fontId="2" type="noConversion"/>
  </si>
  <si>
    <t>⑫ 출발지</t>
    <phoneticPr fontId="2" type="noConversion"/>
  </si>
  <si>
    <t>⑬출발시누적거리(km)</t>
    <phoneticPr fontId="2" type="noConversion"/>
  </si>
  <si>
    <t>⑫ 업무용승용차의 운행 출발지를 적습니다.</t>
    <phoneticPr fontId="2" type="noConversion"/>
  </si>
  <si>
    <t>⑭도착지</t>
    <phoneticPr fontId="2" type="noConversion"/>
  </si>
  <si>
    <t>⑭ 업무용승용차의 운행 도착지를 적습니다.</t>
    <phoneticPr fontId="2" type="noConversion"/>
  </si>
  <si>
    <t>⑮도착시누적거리(km)</t>
    <phoneticPr fontId="2" type="noConversion"/>
  </si>
  <si>
    <t>⑮ 업무용승용차의 운행 도착시 자동차 계기판의 총 누적거리를 적습니다.</t>
    <phoneticPr fontId="2" type="noConversion"/>
  </si>
  <si>
    <t>⑬ 업무용승용차의 운행 출발시 자동차 계기판의 총 누적거리를 적습니다.</t>
    <phoneticPr fontId="2" type="noConversion"/>
  </si>
  <si>
    <t>(16)주행거리는 도착시 자동차 계기판의 총 누적거리(⑮)에서 출발시 자동차 계기판의 총 누적거리(⑬)를 차감하여 산출합니다.</t>
    <phoneticPr fontId="2" type="noConversion"/>
  </si>
  <si>
    <t>(17) 주행거리 중 사용목적(⑩)이(g) 비업무용이 아닌 주행거리의 누계를 적습니다.</t>
    <phoneticPr fontId="2" type="noConversion"/>
  </si>
  <si>
    <t>⑨~(21) 해당사업연도의 총 주행거리 합계, 업무용 주행거리 누계, 업무용사용비율을 각각 적습니다.</t>
    <phoneticPr fontId="2" type="noConversion"/>
  </si>
  <si>
    <t>영업팀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</si>
</sst>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yy/mm/dd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HY견고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4" borderId="11" xfId="0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3" fontId="9" fillId="2" borderId="17" xfId="0" applyNumberFormat="1" applyFont="1" applyFill="1" applyBorder="1" applyAlignment="1">
      <alignment vertical="center"/>
    </xf>
    <xf numFmtId="176" fontId="9" fillId="2" borderId="14" xfId="0" applyNumberFormat="1" applyFont="1" applyFill="1" applyBorder="1" applyAlignment="1">
      <alignment vertical="center"/>
    </xf>
    <xf numFmtId="176" fontId="9" fillId="2" borderId="20" xfId="0" applyNumberFormat="1" applyFont="1" applyFill="1" applyBorder="1" applyAlignment="1">
      <alignment vertical="center"/>
    </xf>
    <xf numFmtId="3" fontId="9" fillId="2" borderId="20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  <xf numFmtId="176" fontId="9" fillId="2" borderId="19" xfId="0" applyNumberFormat="1" applyFont="1" applyFill="1" applyBorder="1" applyAlignment="1">
      <alignment vertical="center"/>
    </xf>
    <xf numFmtId="176" fontId="9" fillId="2" borderId="5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3" fontId="9" fillId="2" borderId="18" xfId="0" applyNumberFormat="1" applyFont="1" applyFill="1" applyBorder="1" applyAlignment="1">
      <alignment vertical="center"/>
    </xf>
    <xf numFmtId="176" fontId="9" fillId="2" borderId="15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0" fontId="0" fillId="3" borderId="20" xfId="0" applyFont="1" applyFill="1" applyBorder="1" applyAlignment="1">
      <alignment horizontal="center" vertical="center"/>
    </xf>
    <xf numFmtId="3" fontId="7" fillId="0" borderId="17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0" fontId="0" fillId="3" borderId="12" xfId="0" applyFont="1" applyFill="1" applyBorder="1" applyAlignment="1">
      <alignment horizontal="center" vertical="center"/>
    </xf>
    <xf numFmtId="41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0" fontId="7" fillId="4" borderId="3" xfId="2" applyNumberFormat="1" applyFont="1" applyFill="1" applyBorder="1" applyAlignment="1">
      <alignment horizontal="center" vertical="center"/>
    </xf>
    <xf numFmtId="41" fontId="7" fillId="4" borderId="1" xfId="1" applyFont="1" applyFill="1" applyBorder="1" applyAlignment="1">
      <alignment vertical="center"/>
    </xf>
    <xf numFmtId="41" fontId="7" fillId="4" borderId="6" xfId="1" applyFont="1" applyFill="1" applyBorder="1" applyAlignment="1">
      <alignment vertical="center"/>
    </xf>
    <xf numFmtId="41" fontId="7" fillId="4" borderId="2" xfId="1" applyFont="1" applyFill="1" applyBorder="1" applyAlignment="1">
      <alignment vertical="center"/>
    </xf>
    <xf numFmtId="41" fontId="7" fillId="0" borderId="20" xfId="1" applyFont="1" applyBorder="1" applyAlignment="1">
      <alignment vertical="center"/>
    </xf>
    <xf numFmtId="41" fontId="7" fillId="0" borderId="6" xfId="1" applyFont="1" applyBorder="1" applyAlignment="1">
      <alignment vertical="center"/>
    </xf>
    <xf numFmtId="41" fontId="7" fillId="0" borderId="5" xfId="1" applyFont="1" applyBorder="1" applyAlignment="1">
      <alignment vertical="center"/>
    </xf>
    <xf numFmtId="41" fontId="7" fillId="0" borderId="1" xfId="1" applyFont="1" applyBorder="1" applyAlignment="1">
      <alignment vertical="center"/>
    </xf>
    <xf numFmtId="41" fontId="7" fillId="0" borderId="2" xfId="1" applyFont="1" applyBorder="1" applyAlignment="1">
      <alignment vertical="center"/>
    </xf>
    <xf numFmtId="41" fontId="7" fillId="0" borderId="13" xfId="1" applyFont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41" fontId="7" fillId="0" borderId="7" xfId="1" applyFont="1" applyBorder="1" applyAlignment="1">
      <alignment vertical="center"/>
    </xf>
    <xf numFmtId="41" fontId="7" fillId="4" borderId="7" xfId="1" applyFont="1" applyFill="1" applyBorder="1" applyAlignment="1">
      <alignment vertical="center"/>
    </xf>
    <xf numFmtId="41" fontId="7" fillId="0" borderId="9" xfId="0" applyNumberFormat="1" applyFont="1" applyBorder="1" applyAlignment="1">
      <alignment vertical="center"/>
    </xf>
    <xf numFmtId="0" fontId="0" fillId="4" borderId="11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M14" sqref="M14"/>
    </sheetView>
  </sheetViews>
  <sheetFormatPr defaultRowHeight="24" customHeight="1" outlineLevelCol="1"/>
  <cols>
    <col min="1" max="1" width="8.625" customWidth="1"/>
    <col min="2" max="2" width="7.625" customWidth="1"/>
    <col min="3" max="3" width="8.625" customWidth="1"/>
    <col min="4" max="4" width="6.625" customWidth="1"/>
    <col min="5" max="5" width="11.625" customWidth="1" outlineLevel="1"/>
    <col min="6" max="6" width="8.625" customWidth="1"/>
    <col min="7" max="7" width="3.625" customWidth="1"/>
    <col min="8" max="8" width="11.625" customWidth="1"/>
    <col min="9" max="9" width="9.625" customWidth="1"/>
    <col min="10" max="10" width="11.625" customWidth="1" outlineLevel="1"/>
    <col min="11" max="12" width="9.625" customWidth="1" outlineLevel="1"/>
    <col min="13" max="13" width="9.625" customWidth="1"/>
    <col min="14" max="14" width="18.625" customWidth="1"/>
    <col min="15" max="15" width="2.125" customWidth="1"/>
  </cols>
  <sheetData>
    <row r="1" spans="1:14" ht="24" customHeight="1">
      <c r="A1" s="68" t="s">
        <v>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4" customHeight="1">
      <c r="A2" s="93" t="s">
        <v>22</v>
      </c>
      <c r="B2" s="94" t="s">
        <v>10</v>
      </c>
      <c r="C2" s="95"/>
      <c r="D2" s="101" t="s">
        <v>15</v>
      </c>
      <c r="E2" s="101"/>
      <c r="F2" s="101"/>
      <c r="G2" s="101"/>
      <c r="H2" s="101"/>
      <c r="I2" s="101"/>
      <c r="J2" s="101"/>
      <c r="K2" s="98" t="s">
        <v>12</v>
      </c>
      <c r="L2" s="100"/>
      <c r="M2" s="98" t="s">
        <v>41</v>
      </c>
      <c r="N2" s="99"/>
    </row>
    <row r="3" spans="1:14" ht="24" customHeight="1">
      <c r="A3" s="93"/>
      <c r="B3" s="95"/>
      <c r="C3" s="95"/>
      <c r="D3" s="101"/>
      <c r="E3" s="101"/>
      <c r="F3" s="101"/>
      <c r="G3" s="101"/>
      <c r="H3" s="101"/>
      <c r="I3" s="101"/>
      <c r="J3" s="101"/>
      <c r="K3" s="100" t="s">
        <v>11</v>
      </c>
      <c r="L3" s="100"/>
      <c r="M3" s="98" t="s">
        <v>40</v>
      </c>
      <c r="N3" s="99"/>
    </row>
    <row r="4" spans="1:14" ht="12" customHeight="1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24" customHeight="1">
      <c r="A5" s="71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</row>
    <row r="6" spans="1:14" ht="24" customHeight="1">
      <c r="A6" s="96" t="s">
        <v>62</v>
      </c>
      <c r="B6" s="97"/>
      <c r="C6" s="97"/>
      <c r="D6" s="82" t="s">
        <v>63</v>
      </c>
      <c r="E6" s="83"/>
      <c r="F6" s="83"/>
      <c r="G6" s="84"/>
      <c r="H6" s="82" t="s">
        <v>66</v>
      </c>
      <c r="I6" s="83"/>
      <c r="J6" s="84"/>
      <c r="K6" s="82" t="s">
        <v>14</v>
      </c>
      <c r="L6" s="83"/>
      <c r="M6" s="84"/>
      <c r="N6" s="74" t="s">
        <v>67</v>
      </c>
    </row>
    <row r="7" spans="1:14" ht="24" customHeight="1">
      <c r="A7" s="96" t="s">
        <v>37</v>
      </c>
      <c r="B7" s="97"/>
      <c r="C7" s="97"/>
      <c r="D7" s="85" t="s">
        <v>36</v>
      </c>
      <c r="E7" s="86"/>
      <c r="F7" s="86"/>
      <c r="G7" s="87"/>
      <c r="H7" s="82" t="s">
        <v>38</v>
      </c>
      <c r="I7" s="83"/>
      <c r="J7" s="84"/>
      <c r="K7" s="82" t="s">
        <v>39</v>
      </c>
      <c r="L7" s="83"/>
      <c r="M7" s="84"/>
      <c r="N7" s="74">
        <v>15</v>
      </c>
    </row>
    <row r="8" spans="1:14" ht="24" customHeight="1">
      <c r="A8" s="96"/>
      <c r="B8" s="97"/>
      <c r="C8" s="97"/>
      <c r="D8" s="88"/>
      <c r="E8" s="89"/>
      <c r="F8" s="89"/>
      <c r="G8" s="90"/>
      <c r="H8" s="82"/>
      <c r="I8" s="83"/>
      <c r="J8" s="84"/>
      <c r="K8" s="82"/>
      <c r="L8" s="83"/>
      <c r="M8" s="84"/>
      <c r="N8" s="74"/>
    </row>
    <row r="9" spans="1:14" ht="12" customHeight="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ht="24" customHeight="1">
      <c r="A10" s="71" t="s">
        <v>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7"/>
    </row>
    <row r="11" spans="1:14" ht="24" customHeight="1">
      <c r="A11" s="92" t="s">
        <v>69</v>
      </c>
      <c r="B11" s="81" t="s">
        <v>0</v>
      </c>
      <c r="C11" s="91"/>
      <c r="D11" s="92"/>
      <c r="E11" s="80" t="s">
        <v>73</v>
      </c>
      <c r="F11" s="81" t="s">
        <v>75</v>
      </c>
      <c r="G11" s="92"/>
      <c r="H11" s="81" t="s">
        <v>6</v>
      </c>
      <c r="I11" s="91"/>
      <c r="J11" s="91"/>
      <c r="K11" s="91"/>
      <c r="L11" s="91"/>
      <c r="M11" s="91"/>
      <c r="N11" s="91"/>
    </row>
    <row r="12" spans="1:14" ht="24" customHeight="1">
      <c r="A12" s="92"/>
      <c r="B12" s="80" t="s">
        <v>24</v>
      </c>
      <c r="C12" s="80" t="s">
        <v>25</v>
      </c>
      <c r="D12" s="80" t="s">
        <v>71</v>
      </c>
      <c r="E12" s="80"/>
      <c r="F12" s="81"/>
      <c r="G12" s="92"/>
      <c r="H12" s="81" t="s">
        <v>1</v>
      </c>
      <c r="I12" s="92"/>
      <c r="J12" s="81" t="s">
        <v>2</v>
      </c>
      <c r="K12" s="92"/>
      <c r="L12" s="80" t="s">
        <v>31</v>
      </c>
      <c r="M12" s="80" t="s">
        <v>30</v>
      </c>
      <c r="N12" s="81" t="s">
        <v>29</v>
      </c>
    </row>
    <row r="13" spans="1:14" ht="27" customHeight="1">
      <c r="A13" s="92"/>
      <c r="B13" s="80"/>
      <c r="C13" s="80"/>
      <c r="D13" s="80"/>
      <c r="E13" s="80"/>
      <c r="F13" s="81"/>
      <c r="G13" s="92"/>
      <c r="H13" s="67" t="s">
        <v>77</v>
      </c>
      <c r="I13" s="9" t="s">
        <v>78</v>
      </c>
      <c r="J13" s="67" t="s">
        <v>80</v>
      </c>
      <c r="K13" s="10" t="s">
        <v>82</v>
      </c>
      <c r="L13" s="80"/>
      <c r="M13" s="80"/>
      <c r="N13" s="81"/>
    </row>
    <row r="14" spans="1:14" ht="24" customHeight="1">
      <c r="A14" s="35">
        <v>1</v>
      </c>
      <c r="B14" s="7" t="s">
        <v>88</v>
      </c>
      <c r="C14" s="5" t="s">
        <v>17</v>
      </c>
      <c r="D14" s="5" t="s">
        <v>18</v>
      </c>
      <c r="E14" s="36" t="s">
        <v>19</v>
      </c>
      <c r="F14" s="37">
        <v>42461</v>
      </c>
      <c r="G14" s="38" t="s">
        <v>35</v>
      </c>
      <c r="H14" s="5" t="s">
        <v>20</v>
      </c>
      <c r="I14" s="55">
        <v>10456</v>
      </c>
      <c r="J14" s="39" t="s">
        <v>21</v>
      </c>
      <c r="K14" s="58">
        <v>10466</v>
      </c>
      <c r="L14" s="52">
        <f>IF(OR(I14&lt;=0,K14&lt;=0),"",IF(I14&gt;K14,"거리확인",K14-I14))</f>
        <v>10</v>
      </c>
      <c r="M14" s="52">
        <f>IF(L14&lt;=0,"",L14)</f>
        <v>10</v>
      </c>
      <c r="N14" s="40"/>
    </row>
    <row r="15" spans="1:14" ht="24" customHeight="1">
      <c r="A15" s="48">
        <v>2</v>
      </c>
      <c r="B15" s="1"/>
      <c r="C15" s="1"/>
      <c r="D15" s="1"/>
      <c r="E15" s="3"/>
      <c r="F15" s="6"/>
      <c r="G15" s="50"/>
      <c r="H15" s="1"/>
      <c r="I15" s="56"/>
      <c r="J15" s="3"/>
      <c r="K15" s="56"/>
      <c r="L15" s="53" t="str">
        <f t="shared" ref="L15:L20" si="0">IF(OR(I15&lt;=0,K15&lt;=0),"",IF(I15&gt;K15,"거리확인",K15-I15))</f>
        <v/>
      </c>
      <c r="M15" s="53" t="str">
        <f>IF(OR(L15&lt;=0,L15=""),"",M14+L15)</f>
        <v/>
      </c>
      <c r="N15" s="49"/>
    </row>
    <row r="16" spans="1:14" ht="24" customHeight="1">
      <c r="A16" s="48">
        <v>3</v>
      </c>
      <c r="B16" s="1"/>
      <c r="C16" s="1"/>
      <c r="D16" s="1"/>
      <c r="E16" s="3"/>
      <c r="F16" s="6"/>
      <c r="G16" s="50"/>
      <c r="H16" s="1"/>
      <c r="I16" s="56"/>
      <c r="J16" s="3"/>
      <c r="K16" s="56"/>
      <c r="L16" s="53" t="str">
        <f t="shared" si="0"/>
        <v/>
      </c>
      <c r="M16" s="53" t="str">
        <f t="shared" ref="M16:M20" si="1">IF(OR(L16&lt;=0,L16=""),"",M15+L16)</f>
        <v/>
      </c>
      <c r="N16" s="49"/>
    </row>
    <row r="17" spans="1:14" ht="24" customHeight="1">
      <c r="A17" s="48">
        <v>4</v>
      </c>
      <c r="B17" s="1"/>
      <c r="C17" s="1"/>
      <c r="D17" s="1"/>
      <c r="E17" s="3"/>
      <c r="F17" s="6"/>
      <c r="G17" s="50"/>
      <c r="H17" s="1"/>
      <c r="I17" s="56"/>
      <c r="J17" s="3"/>
      <c r="K17" s="56"/>
      <c r="L17" s="53" t="str">
        <f t="shared" si="0"/>
        <v/>
      </c>
      <c r="M17" s="53" t="str">
        <f t="shared" si="1"/>
        <v/>
      </c>
      <c r="N17" s="49"/>
    </row>
    <row r="18" spans="1:14" ht="24" customHeight="1">
      <c r="A18" s="48">
        <v>5</v>
      </c>
      <c r="B18" s="1"/>
      <c r="C18" s="1"/>
      <c r="D18" s="1"/>
      <c r="E18" s="3"/>
      <c r="F18" s="6"/>
      <c r="G18" s="50"/>
      <c r="H18" s="1"/>
      <c r="I18" s="56"/>
      <c r="J18" s="3"/>
      <c r="K18" s="56"/>
      <c r="L18" s="53" t="str">
        <f t="shared" si="0"/>
        <v/>
      </c>
      <c r="M18" s="53" t="str">
        <f t="shared" si="1"/>
        <v/>
      </c>
      <c r="N18" s="49"/>
    </row>
    <row r="19" spans="1:14" ht="24" customHeight="1">
      <c r="A19" s="48">
        <v>6</v>
      </c>
      <c r="B19" s="1"/>
      <c r="C19" s="1"/>
      <c r="D19" s="1"/>
      <c r="E19" s="3"/>
      <c r="F19" s="6"/>
      <c r="G19" s="50"/>
      <c r="H19" s="1"/>
      <c r="I19" s="56"/>
      <c r="J19" s="3"/>
      <c r="K19" s="56"/>
      <c r="L19" s="53" t="str">
        <f t="shared" si="0"/>
        <v/>
      </c>
      <c r="M19" s="53" t="str">
        <f t="shared" si="1"/>
        <v/>
      </c>
      <c r="N19" s="49"/>
    </row>
    <row r="20" spans="1:14" ht="24" customHeight="1">
      <c r="A20" s="41">
        <v>7</v>
      </c>
      <c r="B20" s="42"/>
      <c r="C20" s="42"/>
      <c r="D20" s="42"/>
      <c r="E20" s="43"/>
      <c r="F20" s="44"/>
      <c r="G20" s="45"/>
      <c r="H20" s="42"/>
      <c r="I20" s="57"/>
      <c r="J20" s="46"/>
      <c r="K20" s="59"/>
      <c r="L20" s="54" t="str">
        <f t="shared" si="0"/>
        <v/>
      </c>
      <c r="M20" s="54" t="str">
        <f t="shared" si="1"/>
        <v/>
      </c>
      <c r="N20" s="47"/>
    </row>
    <row r="21" spans="1:14" ht="24" customHeight="1">
      <c r="A21" s="11"/>
      <c r="B21" s="12"/>
      <c r="C21" s="13"/>
      <c r="D21" s="13"/>
      <c r="E21" s="14"/>
      <c r="F21" s="15"/>
      <c r="G21" s="16"/>
      <c r="H21" s="13"/>
      <c r="I21" s="17"/>
      <c r="J21" s="18"/>
      <c r="K21" s="18"/>
      <c r="L21" s="80" t="s">
        <v>32</v>
      </c>
      <c r="M21" s="80" t="s">
        <v>33</v>
      </c>
      <c r="N21" s="81" t="s">
        <v>34</v>
      </c>
    </row>
    <row r="22" spans="1:14" ht="24" customHeight="1">
      <c r="A22" s="27"/>
      <c r="B22" s="28"/>
      <c r="C22" s="29"/>
      <c r="D22" s="29"/>
      <c r="E22" s="30"/>
      <c r="F22" s="31"/>
      <c r="G22" s="32"/>
      <c r="H22" s="29"/>
      <c r="I22" s="33"/>
      <c r="J22" s="34"/>
      <c r="K22" s="34"/>
      <c r="L22" s="80"/>
      <c r="M22" s="80"/>
      <c r="N22" s="81"/>
    </row>
    <row r="23" spans="1:14" ht="24" customHeight="1">
      <c r="A23" s="19"/>
      <c r="B23" s="20"/>
      <c r="C23" s="21"/>
      <c r="D23" s="21"/>
      <c r="E23" s="22"/>
      <c r="F23" s="23"/>
      <c r="G23" s="24"/>
      <c r="H23" s="21"/>
      <c r="I23" s="25"/>
      <c r="J23" s="26"/>
      <c r="K23" s="26"/>
      <c r="L23" s="60">
        <v>1000</v>
      </c>
      <c r="M23" s="60">
        <v>100</v>
      </c>
      <c r="N23" s="51">
        <f>IF(OR(L23&lt;=0,M23&lt;=0),"",M23/L23)</f>
        <v>0.1</v>
      </c>
    </row>
    <row r="24" spans="1:14" ht="12" customHeight="1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</sheetData>
  <mergeCells count="33">
    <mergeCell ref="H12:I12"/>
    <mergeCell ref="J12:K12"/>
    <mergeCell ref="F11:G13"/>
    <mergeCell ref="M2:N2"/>
    <mergeCell ref="M3:N3"/>
    <mergeCell ref="K2:L2"/>
    <mergeCell ref="K3:L3"/>
    <mergeCell ref="D2:J3"/>
    <mergeCell ref="A11:A13"/>
    <mergeCell ref="B11:D11"/>
    <mergeCell ref="B12:B13"/>
    <mergeCell ref="C12:C13"/>
    <mergeCell ref="A2:A3"/>
    <mergeCell ref="B2:C3"/>
    <mergeCell ref="A6:C6"/>
    <mergeCell ref="A7:C8"/>
    <mergeCell ref="D12:D13"/>
    <mergeCell ref="L21:L22"/>
    <mergeCell ref="M21:M22"/>
    <mergeCell ref="N21:N22"/>
    <mergeCell ref="D6:G6"/>
    <mergeCell ref="D7:G8"/>
    <mergeCell ref="H6:J6"/>
    <mergeCell ref="K6:M6"/>
    <mergeCell ref="H7:J7"/>
    <mergeCell ref="K7:M7"/>
    <mergeCell ref="H8:J8"/>
    <mergeCell ref="K8:M8"/>
    <mergeCell ref="L12:L13"/>
    <mergeCell ref="M12:M13"/>
    <mergeCell ref="H11:N11"/>
    <mergeCell ref="N12:N13"/>
    <mergeCell ref="E11:E13"/>
  </mergeCells>
  <phoneticPr fontId="2" type="noConversion"/>
  <printOptions horizontalCentered="1"/>
  <pageMargins left="0.59055118110236227" right="0.59055118110236227" top="0.78740157480314965" bottom="0.59055118110236227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F19" sqref="F19"/>
    </sheetView>
  </sheetViews>
  <sheetFormatPr defaultRowHeight="24" customHeight="1" outlineLevelCol="1"/>
  <cols>
    <col min="1" max="1" width="8.625" customWidth="1"/>
    <col min="2" max="2" width="7.625" customWidth="1"/>
    <col min="3" max="3" width="8.625" customWidth="1"/>
    <col min="4" max="4" width="6.625" customWidth="1"/>
    <col min="5" max="5" width="11.625" customWidth="1" outlineLevel="1"/>
    <col min="6" max="6" width="8.625" customWidth="1"/>
    <col min="7" max="7" width="3.625" customWidth="1"/>
    <col min="8" max="8" width="11.625" customWidth="1"/>
    <col min="9" max="9" width="9.625" customWidth="1"/>
    <col min="10" max="10" width="11.625" customWidth="1" outlineLevel="1"/>
    <col min="11" max="12" width="9.625" customWidth="1" outlineLevel="1"/>
    <col min="13" max="13" width="9.625" customWidth="1"/>
    <col min="14" max="14" width="18.625" customWidth="1"/>
    <col min="15" max="15" width="2.125" customWidth="1"/>
  </cols>
  <sheetData>
    <row r="1" spans="1:14" ht="12" customHeight="1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24" customHeight="1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7"/>
    </row>
    <row r="3" spans="1:14" ht="24" customHeight="1">
      <c r="A3" s="92" t="s">
        <v>23</v>
      </c>
      <c r="B3" s="81" t="s">
        <v>0</v>
      </c>
      <c r="C3" s="91"/>
      <c r="D3" s="92"/>
      <c r="E3" s="80" t="s">
        <v>27</v>
      </c>
      <c r="F3" s="81" t="s">
        <v>28</v>
      </c>
      <c r="G3" s="92"/>
      <c r="H3" s="81" t="s">
        <v>6</v>
      </c>
      <c r="I3" s="91"/>
      <c r="J3" s="91"/>
      <c r="K3" s="91"/>
      <c r="L3" s="91"/>
      <c r="M3" s="91"/>
      <c r="N3" s="91"/>
    </row>
    <row r="4" spans="1:14" ht="24" customHeight="1">
      <c r="A4" s="92"/>
      <c r="B4" s="80" t="s">
        <v>24</v>
      </c>
      <c r="C4" s="80" t="s">
        <v>25</v>
      </c>
      <c r="D4" s="80" t="s">
        <v>26</v>
      </c>
      <c r="E4" s="80"/>
      <c r="F4" s="81"/>
      <c r="G4" s="92"/>
      <c r="H4" s="81" t="s">
        <v>1</v>
      </c>
      <c r="I4" s="92"/>
      <c r="J4" s="81" t="s">
        <v>2</v>
      </c>
      <c r="K4" s="92"/>
      <c r="L4" s="80" t="s">
        <v>31</v>
      </c>
      <c r="M4" s="80" t="s">
        <v>30</v>
      </c>
      <c r="N4" s="81" t="s">
        <v>29</v>
      </c>
    </row>
    <row r="5" spans="1:14" ht="27" customHeight="1">
      <c r="A5" s="92"/>
      <c r="B5" s="80"/>
      <c r="C5" s="80"/>
      <c r="D5" s="80"/>
      <c r="E5" s="80"/>
      <c r="F5" s="81"/>
      <c r="G5" s="92"/>
      <c r="H5" s="8" t="s">
        <v>3</v>
      </c>
      <c r="I5" s="9" t="s">
        <v>8</v>
      </c>
      <c r="J5" s="8" t="s">
        <v>4</v>
      </c>
      <c r="K5" s="10" t="s">
        <v>5</v>
      </c>
      <c r="L5" s="80"/>
      <c r="M5" s="80"/>
      <c r="N5" s="81"/>
    </row>
    <row r="6" spans="1:14" ht="18" customHeight="1">
      <c r="A6" s="35"/>
      <c r="B6" s="7" t="s">
        <v>16</v>
      </c>
      <c r="C6" s="5" t="s">
        <v>17</v>
      </c>
      <c r="D6" s="5" t="s">
        <v>18</v>
      </c>
      <c r="E6" s="36" t="s">
        <v>19</v>
      </c>
      <c r="F6" s="37">
        <v>42461</v>
      </c>
      <c r="G6" s="38" t="s">
        <v>35</v>
      </c>
      <c r="H6" s="5" t="s">
        <v>20</v>
      </c>
      <c r="I6" s="55">
        <v>10456</v>
      </c>
      <c r="J6" s="39" t="s">
        <v>21</v>
      </c>
      <c r="K6" s="58">
        <v>10466</v>
      </c>
      <c r="L6" s="52">
        <f>IF(OR(I6&lt;=0,K6&lt;=0),"",IF(I6&gt;K6,"거리확인",K6-I6))</f>
        <v>10</v>
      </c>
      <c r="M6" s="52">
        <f>IF(L6&lt;=0,"",L6)</f>
        <v>10</v>
      </c>
      <c r="N6" s="40"/>
    </row>
    <row r="7" spans="1:14" ht="18" customHeight="1">
      <c r="A7" s="48"/>
      <c r="B7" s="1"/>
      <c r="C7" s="1"/>
      <c r="D7" s="1"/>
      <c r="E7" s="3"/>
      <c r="F7" s="6"/>
      <c r="G7" s="50"/>
      <c r="H7" s="1"/>
      <c r="I7" s="56">
        <v>10520</v>
      </c>
      <c r="J7" s="3"/>
      <c r="K7" s="56">
        <v>11000</v>
      </c>
      <c r="L7" s="53">
        <f t="shared" ref="L7:L10" si="0">IF(OR(I7&lt;=0,K7&lt;=0),"",IF(I7&gt;K7,"거리확인",K7-I7))</f>
        <v>480</v>
      </c>
      <c r="M7" s="53">
        <f>IF(OR(L7&lt;=0,L7=""),"",M6+L7)</f>
        <v>490</v>
      </c>
      <c r="N7" s="49"/>
    </row>
    <row r="8" spans="1:14" ht="18" customHeight="1">
      <c r="A8" s="48"/>
      <c r="B8" s="1"/>
      <c r="C8" s="1"/>
      <c r="D8" s="1"/>
      <c r="E8" s="3"/>
      <c r="F8" s="6"/>
      <c r="G8" s="50"/>
      <c r="H8" s="1"/>
      <c r="I8" s="56"/>
      <c r="J8" s="3"/>
      <c r="K8" s="56"/>
      <c r="L8" s="53" t="str">
        <f t="shared" si="0"/>
        <v/>
      </c>
      <c r="M8" s="53" t="str">
        <f t="shared" ref="M8:M10" si="1">IF(OR(L8&lt;=0,L8=""),"",M7+L8)</f>
        <v/>
      </c>
      <c r="N8" s="49"/>
    </row>
    <row r="9" spans="1:14" ht="18" customHeight="1">
      <c r="A9" s="48"/>
      <c r="B9" s="1"/>
      <c r="C9" s="1"/>
      <c r="D9" s="1"/>
      <c r="E9" s="3"/>
      <c r="F9" s="6"/>
      <c r="G9" s="50"/>
      <c r="H9" s="1"/>
      <c r="I9" s="56"/>
      <c r="J9" s="3"/>
      <c r="K9" s="56"/>
      <c r="L9" s="53" t="str">
        <f t="shared" si="0"/>
        <v/>
      </c>
      <c r="M9" s="53" t="str">
        <f t="shared" si="1"/>
        <v/>
      </c>
      <c r="N9" s="49"/>
    </row>
    <row r="10" spans="1:14" ht="18" customHeight="1">
      <c r="A10" s="48"/>
      <c r="B10" s="1"/>
      <c r="C10" s="1"/>
      <c r="D10" s="1"/>
      <c r="E10" s="3"/>
      <c r="F10" s="6"/>
      <c r="G10" s="50"/>
      <c r="H10" s="1"/>
      <c r="I10" s="56"/>
      <c r="J10" s="3"/>
      <c r="K10" s="56"/>
      <c r="L10" s="53" t="str">
        <f t="shared" si="0"/>
        <v/>
      </c>
      <c r="M10" s="53" t="str">
        <f t="shared" si="1"/>
        <v/>
      </c>
      <c r="N10" s="49"/>
    </row>
    <row r="11" spans="1:14" ht="18" customHeight="1">
      <c r="A11" s="48"/>
      <c r="B11" s="1"/>
      <c r="C11" s="1"/>
      <c r="D11" s="1"/>
      <c r="E11" s="3"/>
      <c r="F11" s="6"/>
      <c r="G11" s="50"/>
      <c r="H11" s="1"/>
      <c r="I11" s="56"/>
      <c r="J11" s="3"/>
      <c r="K11" s="56"/>
      <c r="L11" s="53" t="str">
        <f t="shared" ref="L11:L28" si="2">IF(OR(I11&lt;=0,K11&lt;=0),"",IF(I11&gt;K11,"거리확인",K11-I11))</f>
        <v/>
      </c>
      <c r="M11" s="53" t="str">
        <f t="shared" ref="M11:M28" si="3">IF(OR(L11&lt;=0,L11=""),"",M10+L11)</f>
        <v/>
      </c>
      <c r="N11" s="49"/>
    </row>
    <row r="12" spans="1:14" ht="18" customHeight="1">
      <c r="A12" s="48"/>
      <c r="B12" s="1"/>
      <c r="C12" s="1"/>
      <c r="D12" s="1"/>
      <c r="E12" s="3"/>
      <c r="F12" s="6"/>
      <c r="G12" s="50"/>
      <c r="H12" s="1"/>
      <c r="I12" s="56"/>
      <c r="J12" s="3"/>
      <c r="K12" s="56"/>
      <c r="L12" s="53" t="str">
        <f t="shared" si="2"/>
        <v/>
      </c>
      <c r="M12" s="53" t="str">
        <f t="shared" si="3"/>
        <v/>
      </c>
      <c r="N12" s="49"/>
    </row>
    <row r="13" spans="1:14" ht="18" customHeight="1">
      <c r="A13" s="48"/>
      <c r="B13" s="1"/>
      <c r="C13" s="1"/>
      <c r="D13" s="1"/>
      <c r="E13" s="3"/>
      <c r="F13" s="6"/>
      <c r="G13" s="50"/>
      <c r="H13" s="1"/>
      <c r="I13" s="56"/>
      <c r="J13" s="3"/>
      <c r="K13" s="56"/>
      <c r="L13" s="53" t="str">
        <f t="shared" si="2"/>
        <v/>
      </c>
      <c r="M13" s="53" t="str">
        <f t="shared" si="3"/>
        <v/>
      </c>
      <c r="N13" s="49"/>
    </row>
    <row r="14" spans="1:14" ht="18" customHeight="1">
      <c r="A14" s="48"/>
      <c r="B14" s="1"/>
      <c r="C14" s="1"/>
      <c r="D14" s="1"/>
      <c r="E14" s="3"/>
      <c r="F14" s="6"/>
      <c r="G14" s="50"/>
      <c r="H14" s="1"/>
      <c r="I14" s="56"/>
      <c r="J14" s="3"/>
      <c r="K14" s="56"/>
      <c r="L14" s="53" t="str">
        <f t="shared" si="2"/>
        <v/>
      </c>
      <c r="M14" s="53" t="str">
        <f t="shared" si="3"/>
        <v/>
      </c>
      <c r="N14" s="49"/>
    </row>
    <row r="15" spans="1:14" ht="18" customHeight="1">
      <c r="A15" s="48"/>
      <c r="B15" s="1"/>
      <c r="C15" s="1"/>
      <c r="D15" s="1"/>
      <c r="E15" s="3"/>
      <c r="F15" s="6"/>
      <c r="G15" s="50"/>
      <c r="H15" s="1"/>
      <c r="I15" s="56"/>
      <c r="J15" s="3"/>
      <c r="K15" s="56"/>
      <c r="L15" s="53" t="str">
        <f t="shared" ref="L15:L20" si="4">IF(OR(I15&lt;=0,K15&lt;=0),"",IF(I15&gt;K15,"거리확인",K15-I15))</f>
        <v/>
      </c>
      <c r="M15" s="53" t="str">
        <f>IF(OR(L15&lt;=0,L15=""),"",M8+L15)</f>
        <v/>
      </c>
      <c r="N15" s="49"/>
    </row>
    <row r="16" spans="1:14" ht="18" customHeight="1">
      <c r="A16" s="48"/>
      <c r="B16" s="1"/>
      <c r="C16" s="1"/>
      <c r="D16" s="1"/>
      <c r="E16" s="3"/>
      <c r="F16" s="6"/>
      <c r="G16" s="50"/>
      <c r="H16" s="1"/>
      <c r="I16" s="56"/>
      <c r="J16" s="3"/>
      <c r="K16" s="56"/>
      <c r="L16" s="53" t="str">
        <f t="shared" si="4"/>
        <v/>
      </c>
      <c r="M16" s="53" t="str">
        <f t="shared" ref="M16:M27" si="5">IF(OR(L16&lt;=0,L16=""),"",M15+L16)</f>
        <v/>
      </c>
      <c r="N16" s="49"/>
    </row>
    <row r="17" spans="1:14" ht="18" customHeight="1">
      <c r="A17" s="48"/>
      <c r="B17" s="1"/>
      <c r="C17" s="1"/>
      <c r="D17" s="1"/>
      <c r="E17" s="3"/>
      <c r="F17" s="6"/>
      <c r="G17" s="50"/>
      <c r="H17" s="1"/>
      <c r="I17" s="56"/>
      <c r="J17" s="3"/>
      <c r="K17" s="56"/>
      <c r="L17" s="53" t="str">
        <f t="shared" si="4"/>
        <v/>
      </c>
      <c r="M17" s="53" t="str">
        <f t="shared" si="5"/>
        <v/>
      </c>
      <c r="N17" s="49"/>
    </row>
    <row r="18" spans="1:14" ht="18" customHeight="1">
      <c r="A18" s="48"/>
      <c r="B18" s="1"/>
      <c r="C18" s="1"/>
      <c r="D18" s="1"/>
      <c r="E18" s="3"/>
      <c r="F18" s="6"/>
      <c r="G18" s="50"/>
      <c r="H18" s="1"/>
      <c r="I18" s="56"/>
      <c r="J18" s="3"/>
      <c r="K18" s="56"/>
      <c r="L18" s="53" t="str">
        <f t="shared" si="4"/>
        <v/>
      </c>
      <c r="M18" s="53" t="str">
        <f t="shared" si="5"/>
        <v/>
      </c>
      <c r="N18" s="49"/>
    </row>
    <row r="19" spans="1:14" ht="18" customHeight="1">
      <c r="A19" s="48"/>
      <c r="B19" s="1"/>
      <c r="C19" s="1"/>
      <c r="D19" s="1"/>
      <c r="E19" s="3"/>
      <c r="F19" s="6"/>
      <c r="G19" s="50"/>
      <c r="H19" s="1"/>
      <c r="I19" s="56"/>
      <c r="J19" s="3"/>
      <c r="K19" s="56"/>
      <c r="L19" s="53" t="str">
        <f t="shared" si="4"/>
        <v/>
      </c>
      <c r="M19" s="53" t="str">
        <f t="shared" si="5"/>
        <v/>
      </c>
      <c r="N19" s="49"/>
    </row>
    <row r="20" spans="1:14" ht="18" customHeight="1">
      <c r="A20" s="48"/>
      <c r="B20" s="1"/>
      <c r="C20" s="1"/>
      <c r="D20" s="1"/>
      <c r="E20" s="3"/>
      <c r="F20" s="6"/>
      <c r="G20" s="50"/>
      <c r="H20" s="1"/>
      <c r="I20" s="56"/>
      <c r="J20" s="3"/>
      <c r="K20" s="56"/>
      <c r="L20" s="53" t="str">
        <f t="shared" si="4"/>
        <v/>
      </c>
      <c r="M20" s="53" t="str">
        <f t="shared" si="5"/>
        <v/>
      </c>
      <c r="N20" s="49"/>
    </row>
    <row r="21" spans="1:14" ht="18" customHeight="1">
      <c r="A21" s="48"/>
      <c r="B21" s="1"/>
      <c r="C21" s="1"/>
      <c r="D21" s="1"/>
      <c r="E21" s="3"/>
      <c r="F21" s="6"/>
      <c r="G21" s="50"/>
      <c r="H21" s="1"/>
      <c r="I21" s="56"/>
      <c r="J21" s="3"/>
      <c r="K21" s="56"/>
      <c r="L21" s="53" t="str">
        <f t="shared" ref="L21" si="6">IF(OR(I21&lt;=0,K21&lt;=0),"",IF(I21&gt;K21,"거리확인",K21-I21))</f>
        <v/>
      </c>
      <c r="M21" s="53" t="str">
        <f t="shared" si="5"/>
        <v/>
      </c>
      <c r="N21" s="49"/>
    </row>
    <row r="22" spans="1:14" ht="18" customHeight="1">
      <c r="A22" s="48"/>
      <c r="B22" s="1"/>
      <c r="C22" s="1"/>
      <c r="D22" s="1"/>
      <c r="E22" s="3"/>
      <c r="F22" s="6"/>
      <c r="G22" s="50"/>
      <c r="H22" s="1"/>
      <c r="I22" s="56"/>
      <c r="J22" s="3"/>
      <c r="K22" s="56"/>
      <c r="L22" s="53" t="str">
        <f>IF(OR(I22&lt;=0,K22&lt;=0),"",IF(I22&gt;K22,"거리확인",K22-I22))</f>
        <v/>
      </c>
      <c r="M22" s="53" t="str">
        <f t="shared" si="5"/>
        <v/>
      </c>
      <c r="N22" s="49"/>
    </row>
    <row r="23" spans="1:14" ht="18" customHeight="1">
      <c r="A23" s="48"/>
      <c r="B23" s="1"/>
      <c r="C23" s="1"/>
      <c r="D23" s="1"/>
      <c r="E23" s="3"/>
      <c r="F23" s="6"/>
      <c r="G23" s="50"/>
      <c r="H23" s="1"/>
      <c r="I23" s="56"/>
      <c r="J23" s="3"/>
      <c r="K23" s="56"/>
      <c r="L23" s="53" t="str">
        <f>IF(OR(I23&lt;=0,K23&lt;=0),"",IF(I23&gt;K23,"거리확인",K23-I23))</f>
        <v/>
      </c>
      <c r="M23" s="53" t="str">
        <f t="shared" si="5"/>
        <v/>
      </c>
      <c r="N23" s="49"/>
    </row>
    <row r="24" spans="1:14" ht="18" customHeight="1">
      <c r="A24" s="48"/>
      <c r="B24" s="1"/>
      <c r="C24" s="1"/>
      <c r="D24" s="1"/>
      <c r="E24" s="3"/>
      <c r="F24" s="6"/>
      <c r="G24" s="50"/>
      <c r="H24" s="1"/>
      <c r="I24" s="56"/>
      <c r="J24" s="3"/>
      <c r="K24" s="56"/>
      <c r="L24" s="53" t="str">
        <f>IF(OR(I24&lt;=0,K24&lt;=0),"",IF(I24&gt;K24,"거리확인",K24-I24))</f>
        <v/>
      </c>
      <c r="M24" s="53" t="str">
        <f t="shared" si="5"/>
        <v/>
      </c>
      <c r="N24" s="49"/>
    </row>
    <row r="25" spans="1:14" ht="18" customHeight="1">
      <c r="A25" s="48"/>
      <c r="B25" s="1"/>
      <c r="C25" s="1"/>
      <c r="D25" s="1"/>
      <c r="E25" s="3"/>
      <c r="F25" s="6"/>
      <c r="G25" s="50"/>
      <c r="H25" s="1"/>
      <c r="I25" s="56"/>
      <c r="J25" s="3"/>
      <c r="K25" s="56"/>
      <c r="L25" s="53" t="str">
        <f>IF(OR(I25&lt;=0,K25&lt;=0),"",IF(I25&gt;K25,"거리확인",K25-I25))</f>
        <v/>
      </c>
      <c r="M25" s="53" t="str">
        <f t="shared" si="5"/>
        <v/>
      </c>
      <c r="N25" s="49"/>
    </row>
    <row r="26" spans="1:14" ht="18" customHeight="1">
      <c r="A26" s="48"/>
      <c r="B26" s="1"/>
      <c r="C26" s="1"/>
      <c r="D26" s="1"/>
      <c r="E26" s="3"/>
      <c r="F26" s="6"/>
      <c r="G26" s="50"/>
      <c r="H26" s="1"/>
      <c r="I26" s="56"/>
      <c r="J26" s="3"/>
      <c r="K26" s="56"/>
      <c r="L26" s="53" t="str">
        <f>IF(OR(I26&lt;=0,K26&lt;=0),"",IF(I26&gt;K26,"거리확인",K26-I26))</f>
        <v/>
      </c>
      <c r="M26" s="53" t="str">
        <f t="shared" si="5"/>
        <v/>
      </c>
      <c r="N26" s="49"/>
    </row>
    <row r="27" spans="1:14" ht="18" customHeight="1">
      <c r="A27" s="48"/>
      <c r="B27" s="1"/>
      <c r="C27" s="1"/>
      <c r="D27" s="1"/>
      <c r="E27" s="3"/>
      <c r="F27" s="6"/>
      <c r="G27" s="50"/>
      <c r="H27" s="1"/>
      <c r="I27" s="56"/>
      <c r="J27" s="3"/>
      <c r="K27" s="56"/>
      <c r="L27" s="53" t="str">
        <f t="shared" si="2"/>
        <v/>
      </c>
      <c r="M27" s="53" t="str">
        <f t="shared" si="5"/>
        <v/>
      </c>
      <c r="N27" s="49"/>
    </row>
    <row r="28" spans="1:14" ht="18" customHeight="1">
      <c r="A28" s="61"/>
      <c r="B28" s="2"/>
      <c r="C28" s="2"/>
      <c r="D28" s="2"/>
      <c r="E28" s="4"/>
      <c r="F28" s="62"/>
      <c r="G28" s="63"/>
      <c r="H28" s="2"/>
      <c r="I28" s="64"/>
      <c r="J28" s="4"/>
      <c r="K28" s="64"/>
      <c r="L28" s="65" t="str">
        <f t="shared" si="2"/>
        <v/>
      </c>
      <c r="M28" s="65" t="str">
        <f t="shared" si="3"/>
        <v/>
      </c>
      <c r="N28" s="66"/>
    </row>
    <row r="29" spans="1:14" ht="12" customHeight="1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</sheetData>
  <mergeCells count="13">
    <mergeCell ref="L4:L5"/>
    <mergeCell ref="M4:M5"/>
    <mergeCell ref="N4:N5"/>
    <mergeCell ref="A3:A5"/>
    <mergeCell ref="B3:D3"/>
    <mergeCell ref="E3:E5"/>
    <mergeCell ref="F3:G5"/>
    <mergeCell ref="H3:N3"/>
    <mergeCell ref="B4:B5"/>
    <mergeCell ref="C4:C5"/>
    <mergeCell ref="D4:D5"/>
    <mergeCell ref="H4:I4"/>
    <mergeCell ref="J4:K4"/>
  </mergeCells>
  <phoneticPr fontId="2" type="noConversion"/>
  <printOptions horizontalCentered="1"/>
  <pageMargins left="0.59055118110236227" right="0.59055118110236227" top="0.78740157480314965" bottom="0.59055118110236227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"/>
  <sheetViews>
    <sheetView topLeftCell="A10" workbookViewId="0">
      <selection activeCell="C26" sqref="C26"/>
    </sheetView>
  </sheetViews>
  <sheetFormatPr defaultRowHeight="18" customHeight="1"/>
  <cols>
    <col min="1" max="1" width="3.625" customWidth="1"/>
    <col min="2" max="2" width="6.625" customWidth="1"/>
    <col min="3" max="15" width="8.625" customWidth="1"/>
    <col min="16" max="16" width="2.625" customWidth="1"/>
  </cols>
  <sheetData>
    <row r="1" spans="1:15" ht="18" customHeight="1" thickBot="1">
      <c r="O1" s="79" t="s">
        <v>42</v>
      </c>
    </row>
    <row r="2" spans="1:15" ht="18" customHeight="1">
      <c r="A2" s="114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4" spans="1:15" ht="18" customHeight="1">
      <c r="A4">
        <v>1</v>
      </c>
      <c r="B4" t="s">
        <v>65</v>
      </c>
    </row>
    <row r="5" spans="1:15" ht="18" customHeight="1">
      <c r="A5">
        <v>2</v>
      </c>
      <c r="B5" t="s">
        <v>64</v>
      </c>
    </row>
    <row r="6" spans="1:15" ht="18" customHeight="1">
      <c r="A6">
        <v>3</v>
      </c>
      <c r="B6" t="s">
        <v>68</v>
      </c>
    </row>
    <row r="7" spans="1:15" ht="18" customHeight="1">
      <c r="A7">
        <v>4</v>
      </c>
      <c r="B7" t="s">
        <v>70</v>
      </c>
    </row>
    <row r="8" spans="1:15" ht="18" customHeight="1">
      <c r="A8">
        <v>5</v>
      </c>
      <c r="B8" t="s">
        <v>72</v>
      </c>
    </row>
    <row r="9" spans="1:15" ht="18" customHeight="1">
      <c r="A9">
        <v>6</v>
      </c>
      <c r="B9" t="s">
        <v>74</v>
      </c>
    </row>
    <row r="10" spans="1:15" ht="18" customHeight="1">
      <c r="B10" s="102" t="s">
        <v>44</v>
      </c>
      <c r="C10" s="103"/>
      <c r="D10" s="103"/>
      <c r="E10" s="103"/>
      <c r="F10" s="104"/>
      <c r="G10" s="102" t="s">
        <v>47</v>
      </c>
      <c r="H10" s="103"/>
      <c r="I10" s="103"/>
      <c r="J10" s="103"/>
      <c r="K10" s="104"/>
      <c r="L10" s="102" t="s">
        <v>48</v>
      </c>
      <c r="M10" s="103"/>
      <c r="N10" s="103"/>
      <c r="O10" s="104"/>
    </row>
    <row r="11" spans="1:15" ht="18" customHeight="1">
      <c r="B11" s="105" t="s">
        <v>45</v>
      </c>
      <c r="C11" s="106"/>
      <c r="D11" s="106"/>
      <c r="E11" s="106"/>
      <c r="F11" s="107"/>
      <c r="G11" s="102" t="s">
        <v>49</v>
      </c>
      <c r="H11" s="103"/>
      <c r="I11" s="103"/>
      <c r="J11" s="103"/>
      <c r="K11" s="104"/>
      <c r="L11" s="102" t="s">
        <v>55</v>
      </c>
      <c r="M11" s="103"/>
      <c r="N11" s="103"/>
      <c r="O11" s="104"/>
    </row>
    <row r="12" spans="1:15" ht="18" customHeight="1">
      <c r="B12" s="108"/>
      <c r="C12" s="109"/>
      <c r="D12" s="109"/>
      <c r="E12" s="109"/>
      <c r="F12" s="110"/>
      <c r="G12" s="102" t="s">
        <v>50</v>
      </c>
      <c r="H12" s="103"/>
      <c r="I12" s="103"/>
      <c r="J12" s="103"/>
      <c r="K12" s="104"/>
      <c r="L12" s="102" t="s">
        <v>56</v>
      </c>
      <c r="M12" s="103"/>
      <c r="N12" s="103"/>
      <c r="O12" s="104"/>
    </row>
    <row r="13" spans="1:15" ht="18" customHeight="1">
      <c r="B13" s="108"/>
      <c r="C13" s="109"/>
      <c r="D13" s="109"/>
      <c r="E13" s="109"/>
      <c r="F13" s="110"/>
      <c r="G13" s="102" t="s">
        <v>51</v>
      </c>
      <c r="H13" s="103"/>
      <c r="I13" s="103"/>
      <c r="J13" s="103"/>
      <c r="K13" s="104"/>
      <c r="L13" s="102" t="s">
        <v>57</v>
      </c>
      <c r="M13" s="103"/>
      <c r="N13" s="103"/>
      <c r="O13" s="104"/>
    </row>
    <row r="14" spans="1:15" ht="18" customHeight="1">
      <c r="B14" s="108"/>
      <c r="C14" s="109"/>
      <c r="D14" s="109"/>
      <c r="E14" s="109"/>
      <c r="F14" s="110"/>
      <c r="G14" s="102" t="s">
        <v>52</v>
      </c>
      <c r="H14" s="103"/>
      <c r="I14" s="103"/>
      <c r="J14" s="103"/>
      <c r="K14" s="104"/>
      <c r="L14" s="102" t="s">
        <v>58</v>
      </c>
      <c r="M14" s="103"/>
      <c r="N14" s="103"/>
      <c r="O14" s="104"/>
    </row>
    <row r="15" spans="1:15" ht="18" customHeight="1">
      <c r="B15" s="108"/>
      <c r="C15" s="109"/>
      <c r="D15" s="109"/>
      <c r="E15" s="109"/>
      <c r="F15" s="110"/>
      <c r="G15" s="102" t="s">
        <v>53</v>
      </c>
      <c r="H15" s="103"/>
      <c r="I15" s="103"/>
      <c r="J15" s="103"/>
      <c r="K15" s="104"/>
      <c r="L15" s="102" t="s">
        <v>59</v>
      </c>
      <c r="M15" s="103"/>
      <c r="N15" s="103"/>
      <c r="O15" s="104"/>
    </row>
    <row r="16" spans="1:15" ht="18" customHeight="1">
      <c r="B16" s="111"/>
      <c r="C16" s="112"/>
      <c r="D16" s="112"/>
      <c r="E16" s="112"/>
      <c r="F16" s="113"/>
      <c r="G16" s="102" t="s">
        <v>54</v>
      </c>
      <c r="H16" s="103"/>
      <c r="I16" s="103"/>
      <c r="J16" s="103"/>
      <c r="K16" s="104"/>
      <c r="L16" s="102" t="s">
        <v>60</v>
      </c>
      <c r="M16" s="103"/>
      <c r="N16" s="103"/>
      <c r="O16" s="104"/>
    </row>
    <row r="17" spans="1:15" ht="18" customHeight="1">
      <c r="B17" s="102" t="s">
        <v>46</v>
      </c>
      <c r="C17" s="103"/>
      <c r="D17" s="103"/>
      <c r="E17" s="103"/>
      <c r="F17" s="104"/>
      <c r="G17" s="102" t="s">
        <v>46</v>
      </c>
      <c r="H17" s="103"/>
      <c r="I17" s="103"/>
      <c r="J17" s="103"/>
      <c r="K17" s="104"/>
      <c r="L17" s="102" t="s">
        <v>61</v>
      </c>
      <c r="M17" s="103"/>
      <c r="N17" s="103"/>
      <c r="O17" s="104"/>
    </row>
    <row r="19" spans="1:15" ht="18" customHeight="1">
      <c r="A19">
        <v>7</v>
      </c>
      <c r="B19" t="s">
        <v>76</v>
      </c>
    </row>
    <row r="20" spans="1:15" ht="18" customHeight="1">
      <c r="A20">
        <v>8</v>
      </c>
      <c r="B20" t="s">
        <v>79</v>
      </c>
    </row>
    <row r="21" spans="1:15" ht="18" customHeight="1">
      <c r="A21">
        <v>9</v>
      </c>
      <c r="B21" t="s">
        <v>84</v>
      </c>
    </row>
    <row r="22" spans="1:15" ht="18" customHeight="1">
      <c r="A22">
        <v>10</v>
      </c>
      <c r="B22" t="s">
        <v>81</v>
      </c>
    </row>
    <row r="23" spans="1:15" ht="18" customHeight="1">
      <c r="A23">
        <v>11</v>
      </c>
      <c r="B23" t="s">
        <v>83</v>
      </c>
    </row>
    <row r="24" spans="1:15" ht="18" customHeight="1">
      <c r="A24">
        <v>12</v>
      </c>
      <c r="B24" t="s">
        <v>85</v>
      </c>
    </row>
    <row r="25" spans="1:15" ht="18" customHeight="1">
      <c r="A25">
        <v>13</v>
      </c>
      <c r="B25" t="s">
        <v>86</v>
      </c>
    </row>
    <row r="26" spans="1:15" ht="18" customHeight="1">
      <c r="A26">
        <v>14</v>
      </c>
      <c r="B26" t="s">
        <v>87</v>
      </c>
    </row>
  </sheetData>
  <mergeCells count="20">
    <mergeCell ref="A2:O2"/>
    <mergeCell ref="G10:K10"/>
    <mergeCell ref="L10:O10"/>
    <mergeCell ref="G11:K11"/>
    <mergeCell ref="L11:O11"/>
    <mergeCell ref="G17:K17"/>
    <mergeCell ref="L17:O17"/>
    <mergeCell ref="B10:F10"/>
    <mergeCell ref="B11:F16"/>
    <mergeCell ref="B17:F17"/>
    <mergeCell ref="L13:O13"/>
    <mergeCell ref="G14:K14"/>
    <mergeCell ref="L14:O14"/>
    <mergeCell ref="G15:K15"/>
    <mergeCell ref="L15:O15"/>
    <mergeCell ref="G16:K16"/>
    <mergeCell ref="L16:O16"/>
    <mergeCell ref="G12:K12"/>
    <mergeCell ref="L12:O12"/>
    <mergeCell ref="G13:K13"/>
  </mergeCells>
  <phoneticPr fontId="2" type="noConversion"/>
  <pageMargins left="0.59055118110236227" right="0.59055118110236227" top="0.74803149606299213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갑지</vt:lpstr>
      <vt:lpstr>을지</vt:lpstr>
      <vt:lpstr>작성방법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2016-03-29T11:40:20Z</cp:lastPrinted>
  <dcterms:created xsi:type="dcterms:W3CDTF">2016-02-02T00:42:57Z</dcterms:created>
  <dcterms:modified xsi:type="dcterms:W3CDTF">2016-04-04T00:59:00Z</dcterms:modified>
</cp:coreProperties>
</file>